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omint-my.sharepoint.com/personal/kposa_iom_int/Documents/Desktop/CTT - May 2025/Feb 2026/"/>
    </mc:Choice>
  </mc:AlternateContent>
  <xr:revisionPtr revIDLastSave="2" documentId="8_{E430C754-E153-44CA-967C-9B54F44D95D3}" xr6:coauthVersionLast="47" xr6:coauthVersionMax="47" xr10:uidLastSave="{D46CE222-3491-49CE-8799-F7E4D92AAD6F}"/>
  <bookViews>
    <workbookView xWindow="-105" yWindow="0" windowWidth="26010" windowHeight="20280" xr2:uid="{00000000-000D-0000-FFFF-FFFF00000000}"/>
  </bookViews>
  <sheets>
    <sheet name="Motivational Maps - Mini Test" sheetId="3" r:id="rId1"/>
    <sheet name="Legend" sheetId="4" r:id="rId2"/>
  </sheets>
  <definedNames>
    <definedName name="_xlnm._FilterDatabase" localSheetId="0" hidden="1">'Motivational Maps - Mini Test'!$B$6:$C$42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G15" i="3"/>
  <c r="G14" i="3"/>
  <c r="G13" i="3"/>
  <c r="G12" i="3"/>
  <c r="G11" i="3"/>
  <c r="G10" i="3"/>
  <c r="G9" i="3"/>
  <c r="G8" i="3"/>
  <c r="G7" i="3"/>
  <c r="D7" i="3"/>
  <c r="B2" i="4"/>
  <c r="B10" i="4"/>
  <c r="B3" i="4"/>
  <c r="B5" i="4"/>
  <c r="B9" i="4"/>
  <c r="B6" i="4"/>
  <c r="B4" i="4"/>
  <c r="B7" i="4"/>
  <c r="B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Gergely Bakos</author>
  </authors>
  <commentList>
    <comment ref="F6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Score (Motivator number)</t>
        </r>
      </text>
    </comment>
    <comment ref="G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Based on your A and B responses, calculates the how many of each motivator you have.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Gergely Bakos</author>
  </authors>
  <commentList>
    <comment ref="A1" authorId="0" shapeId="0" xr:uid="{2FC3C558-1592-4094-8DC0-DA2B4B7378A0}">
      <text>
        <r>
          <rPr>
            <sz val="9"/>
            <color indexed="81"/>
            <rFont val="Tahoma"/>
            <family val="2"/>
            <charset val="238"/>
          </rPr>
          <t>Score (Motivator number)</t>
        </r>
      </text>
    </comment>
    <comment ref="B1" authorId="0" shapeId="0" xr:uid="{312DBA8A-9A53-4AA8-B9FB-36E1ACE458FD}">
      <text>
        <r>
          <rPr>
            <sz val="9"/>
            <color indexed="81"/>
            <rFont val="Tahoma"/>
            <family val="2"/>
            <charset val="238"/>
          </rPr>
          <t>Based on your A and B responses, calculates the how many of each motivator you have.</t>
        </r>
      </text>
    </comment>
  </commentList>
</comments>
</file>

<file path=xl/sharedStrings.xml><?xml version="1.0" encoding="utf-8"?>
<sst xmlns="http://schemas.openxmlformats.org/spreadsheetml/2006/main" count="124" uniqueCount="36">
  <si>
    <t>1.</t>
  </si>
  <si>
    <t>2.</t>
  </si>
  <si>
    <t>3.</t>
  </si>
  <si>
    <t>Mini test</t>
  </si>
  <si>
    <t>Delete either the A or B response</t>
  </si>
  <si>
    <t>Do not dwell upon the answer. Select the word that comes to you first. Delete the other word.</t>
  </si>
  <si>
    <t>No.</t>
  </si>
  <si>
    <t>A response</t>
  </si>
  <si>
    <t>B response</t>
  </si>
  <si>
    <t>Motivator</t>
  </si>
  <si>
    <t>How many?</t>
  </si>
  <si>
    <t>stability</t>
  </si>
  <si>
    <t>belonging</t>
  </si>
  <si>
    <t>recognition</t>
  </si>
  <si>
    <t>control</t>
  </si>
  <si>
    <t>innovation</t>
  </si>
  <si>
    <t>purpose</t>
  </si>
  <si>
    <t>money</t>
  </si>
  <si>
    <t>expertise</t>
  </si>
  <si>
    <t>autonomy</t>
  </si>
  <si>
    <t>Have I made my selection?</t>
  </si>
  <si>
    <t>My top 3 motivators after the mini test (70% accuracy):</t>
  </si>
  <si>
    <t xml:space="preserve">The meaning of my motivators </t>
  </si>
  <si>
    <t>What do I prefer at work?</t>
  </si>
  <si>
    <t>Motivator descriptor</t>
  </si>
  <si>
    <r>
      <rPr>
        <b/>
        <sz val="10"/>
        <color theme="1"/>
        <rFont val="Arial"/>
        <family val="2"/>
      </rPr>
      <t>Motivator</t>
    </r>
    <r>
      <rPr>
        <sz val="10"/>
        <color theme="1"/>
        <rFont val="Arial"/>
        <family val="2"/>
        <charset val="238"/>
      </rPr>
      <t xml:space="preserve"> </t>
    </r>
  </si>
  <si>
    <t>Defender</t>
  </si>
  <si>
    <t>Friend</t>
  </si>
  <si>
    <t>Star</t>
  </si>
  <si>
    <t>Director</t>
  </si>
  <si>
    <t>Builder</t>
  </si>
  <si>
    <t>Expert</t>
  </si>
  <si>
    <t>Creator</t>
  </si>
  <si>
    <t>Spirit</t>
  </si>
  <si>
    <t>Searcher</t>
  </si>
  <si>
    <t>My top 3 motivators after the worksheet selection (50% accuracy):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</si>
</sst>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u/>
      <sz val="11"/>
      <color rgb="FF0070C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F37" sqref="F37"/>
    </sheetView>
  </sheetViews>
  <sheetFormatPr defaultRowHeight="12.75" x14ac:dyDescent="0.2"/>
  <cols>
    <col min="1" max="1" width="10.42578125" customWidth="1"/>
    <col min="2" max="3" width="20.5703125" customWidth="1"/>
    <col min="4" max="4" width="24.42578125" customWidth="1"/>
    <col min="5" max="5" width="4.42578125" customWidth="1"/>
    <col min="6" max="6" width="20" bestFit="1" customWidth="1"/>
    <col min="7" max="7" width="12.42578125" bestFit="1" customWidth="1"/>
    <col min="8" max="8" width="14" customWidth="1"/>
    <col min="9" max="9" width="7.7109375" customWidth="1"/>
  </cols>
  <sheetData>
    <row r="1" spans="1:9" ht="15" x14ac:dyDescent="0.25">
      <c r="A1" s="2" t="s">
        <v>3</v>
      </c>
      <c r="B1" s="5" t="s">
        <v>23</v>
      </c>
    </row>
    <row r="2" spans="1:9" ht="15" x14ac:dyDescent="0.25">
      <c r="A2" s="5"/>
    </row>
    <row r="3" spans="1:9" x14ac:dyDescent="0.2">
      <c r="B3" s="2" t="s">
        <v>4</v>
      </c>
    </row>
    <row r="4" spans="1:9" ht="15" x14ac:dyDescent="0.25">
      <c r="A4" s="3"/>
      <c r="B4" t="s">
        <v>5</v>
      </c>
      <c r="I4" s="5"/>
    </row>
    <row r="5" spans="1:9" x14ac:dyDescent="0.2">
      <c r="A5" s="3"/>
      <c r="F5" s="8"/>
      <c r="I5" s="3"/>
    </row>
    <row r="6" spans="1:9" x14ac:dyDescent="0.2">
      <c r="A6" s="4" t="s">
        <v>6</v>
      </c>
      <c r="B6" s="4" t="s">
        <v>7</v>
      </c>
      <c r="C6" s="4" t="s">
        <v>8</v>
      </c>
      <c r="D6" s="4" t="s">
        <v>20</v>
      </c>
      <c r="F6" s="4" t="s">
        <v>9</v>
      </c>
      <c r="G6" s="4" t="s">
        <v>10</v>
      </c>
      <c r="I6" s="2"/>
    </row>
    <row r="7" spans="1:9" x14ac:dyDescent="0.2">
      <c r="A7" s="6">
        <v>1</v>
      </c>
      <c r="B7" s="7" t="s">
        <v>11</v>
      </c>
      <c r="C7" s="7" t="s">
        <v>12</v>
      </c>
      <c r="D7" s="6" t="str">
        <f>IF(COUNTA(B7:C7)&gt;1, "select only one answer",IF(COUNTA(B7:C7)&lt;1,"nem válaszoltál","OK"))</f>
        <v>select only one answer</v>
      </c>
      <c r="F7" s="1" t="s">
        <v>11</v>
      </c>
      <c r="G7" s="6">
        <f>COUNTIF($B$7:$C$42,"stability")</f>
        <v>8</v>
      </c>
    </row>
    <row r="8" spans="1:9" x14ac:dyDescent="0.2">
      <c r="A8" s="6">
        <v>2</v>
      </c>
      <c r="B8" s="7" t="s">
        <v>13</v>
      </c>
      <c r="C8" s="7" t="s">
        <v>14</v>
      </c>
      <c r="D8" s="6" t="str">
        <f t="shared" ref="D8:D42" si="0">IF(COUNTA(B8:C8)&gt;1, "select only one answer",IF(COUNTA(B8:C8)&lt;1,"nem válaszoltál","OK"))</f>
        <v>select only one answer</v>
      </c>
      <c r="F8" s="1" t="s">
        <v>12</v>
      </c>
      <c r="G8" s="6">
        <f>COUNTIF($B$7:$C$42,"belonging")</f>
        <v>8</v>
      </c>
      <c r="I8" s="2"/>
    </row>
    <row r="9" spans="1:9" x14ac:dyDescent="0.2">
      <c r="A9" s="6">
        <v>3</v>
      </c>
      <c r="B9" s="7" t="s">
        <v>15</v>
      </c>
      <c r="C9" s="7" t="s">
        <v>16</v>
      </c>
      <c r="D9" s="6" t="str">
        <f t="shared" si="0"/>
        <v>select only one answer</v>
      </c>
      <c r="F9" s="1" t="s">
        <v>13</v>
      </c>
      <c r="G9" s="6">
        <f>COUNTIF($B$7:$C$42,"recognition")</f>
        <v>8</v>
      </c>
    </row>
    <row r="10" spans="1:9" x14ac:dyDescent="0.2">
      <c r="A10" s="6">
        <v>4</v>
      </c>
      <c r="B10" s="7" t="s">
        <v>12</v>
      </c>
      <c r="C10" s="7" t="s">
        <v>13</v>
      </c>
      <c r="D10" s="6" t="str">
        <f t="shared" si="0"/>
        <v>select only one answer</v>
      </c>
      <c r="F10" s="1" t="s">
        <v>14</v>
      </c>
      <c r="G10" s="6">
        <f>COUNTIF($B$7:$C$42,"control")</f>
        <v>8</v>
      </c>
      <c r="I10" s="2"/>
    </row>
    <row r="11" spans="1:9" x14ac:dyDescent="0.2">
      <c r="A11" s="6">
        <v>5</v>
      </c>
      <c r="B11" s="7" t="s">
        <v>12</v>
      </c>
      <c r="C11" s="7" t="s">
        <v>19</v>
      </c>
      <c r="D11" s="6" t="str">
        <f t="shared" si="0"/>
        <v>select only one answer</v>
      </c>
      <c r="F11" s="1" t="s">
        <v>17</v>
      </c>
      <c r="G11" s="6">
        <f>COUNTIF($B$7:$C$42,"money")</f>
        <v>8</v>
      </c>
    </row>
    <row r="12" spans="1:9" x14ac:dyDescent="0.2">
      <c r="A12" s="6">
        <v>6</v>
      </c>
      <c r="B12" s="7" t="s">
        <v>11</v>
      </c>
      <c r="C12" s="7" t="s">
        <v>13</v>
      </c>
      <c r="D12" s="6" t="str">
        <f t="shared" si="0"/>
        <v>select only one answer</v>
      </c>
      <c r="F12" s="1" t="s">
        <v>18</v>
      </c>
      <c r="G12" s="6">
        <f>COUNTIF($B$7:$C$42,"expertise")</f>
        <v>8</v>
      </c>
    </row>
    <row r="13" spans="1:9" x14ac:dyDescent="0.2">
      <c r="A13" s="6">
        <v>7</v>
      </c>
      <c r="B13" s="7" t="s">
        <v>13</v>
      </c>
      <c r="C13" s="7" t="s">
        <v>17</v>
      </c>
      <c r="D13" s="6" t="str">
        <f t="shared" si="0"/>
        <v>select only one answer</v>
      </c>
      <c r="F13" s="1" t="s">
        <v>15</v>
      </c>
      <c r="G13" s="6">
        <f>COUNTIF($B$7:$C$42,"innovation")</f>
        <v>8</v>
      </c>
    </row>
    <row r="14" spans="1:9" x14ac:dyDescent="0.2">
      <c r="A14" s="6">
        <v>8</v>
      </c>
      <c r="B14" s="7" t="s">
        <v>14</v>
      </c>
      <c r="C14" s="7" t="s">
        <v>17</v>
      </c>
      <c r="D14" s="6" t="str">
        <f t="shared" si="0"/>
        <v>select only one answer</v>
      </c>
      <c r="F14" s="1" t="s">
        <v>19</v>
      </c>
      <c r="G14" s="6">
        <f>COUNTIF($B$7:$C$42,"autonomy")</f>
        <v>8</v>
      </c>
      <c r="I14" s="2"/>
    </row>
    <row r="15" spans="1:9" x14ac:dyDescent="0.2">
      <c r="A15" s="6">
        <v>9</v>
      </c>
      <c r="B15" s="7" t="s">
        <v>12</v>
      </c>
      <c r="C15" s="7" t="s">
        <v>14</v>
      </c>
      <c r="D15" s="6" t="str">
        <f t="shared" si="0"/>
        <v>select only one answer</v>
      </c>
      <c r="F15" s="1" t="s">
        <v>16</v>
      </c>
      <c r="G15" s="6">
        <f>COUNTIF($B$7:$C$42,"purpose")</f>
        <v>8</v>
      </c>
    </row>
    <row r="16" spans="1:9" x14ac:dyDescent="0.2">
      <c r="A16" s="6">
        <v>10</v>
      </c>
      <c r="B16" s="7" t="s">
        <v>12</v>
      </c>
      <c r="C16" s="7" t="s">
        <v>16</v>
      </c>
      <c r="D16" s="6" t="str">
        <f t="shared" si="0"/>
        <v>select only one answer</v>
      </c>
    </row>
    <row r="17" spans="1:12" x14ac:dyDescent="0.2">
      <c r="A17" s="6">
        <v>11</v>
      </c>
      <c r="B17" s="7" t="s">
        <v>11</v>
      </c>
      <c r="C17" s="7" t="s">
        <v>14</v>
      </c>
      <c r="D17" s="6" t="str">
        <f t="shared" si="0"/>
        <v>select only one answer</v>
      </c>
      <c r="I17" s="2"/>
    </row>
    <row r="18" spans="1:12" x14ac:dyDescent="0.2">
      <c r="A18" s="6">
        <v>12</v>
      </c>
      <c r="B18" s="7" t="s">
        <v>13</v>
      </c>
      <c r="C18" s="7" t="s">
        <v>18</v>
      </c>
      <c r="D18" s="6" t="str">
        <f t="shared" si="0"/>
        <v>select only one answer</v>
      </c>
      <c r="F18" s="2" t="s">
        <v>35</v>
      </c>
    </row>
    <row r="19" spans="1:12" x14ac:dyDescent="0.2">
      <c r="A19" s="6">
        <v>13</v>
      </c>
      <c r="B19" s="7" t="s">
        <v>14</v>
      </c>
      <c r="C19" s="7" t="s">
        <v>18</v>
      </c>
      <c r="D19" s="6" t="str">
        <f t="shared" si="0"/>
        <v>select only one answer</v>
      </c>
      <c r="F19" t="s">
        <v>0</v>
      </c>
    </row>
    <row r="20" spans="1:12" x14ac:dyDescent="0.2">
      <c r="A20" s="6">
        <v>14</v>
      </c>
      <c r="B20" s="7" t="s">
        <v>12</v>
      </c>
      <c r="C20" s="7" t="s">
        <v>17</v>
      </c>
      <c r="D20" s="6" t="str">
        <f t="shared" si="0"/>
        <v>select only one answer</v>
      </c>
      <c r="F20" t="s">
        <v>1</v>
      </c>
    </row>
    <row r="21" spans="1:12" x14ac:dyDescent="0.2">
      <c r="A21" s="6">
        <v>15</v>
      </c>
      <c r="B21" s="7" t="s">
        <v>17</v>
      </c>
      <c r="C21" s="7" t="s">
        <v>18</v>
      </c>
      <c r="D21" s="6" t="str">
        <f t="shared" si="0"/>
        <v>select only one answer</v>
      </c>
      <c r="F21" t="s">
        <v>2</v>
      </c>
    </row>
    <row r="22" spans="1:12" x14ac:dyDescent="0.2">
      <c r="A22" s="6">
        <v>16</v>
      </c>
      <c r="B22" s="7" t="s">
        <v>11</v>
      </c>
      <c r="C22" s="7" t="s">
        <v>17</v>
      </c>
      <c r="D22" s="6" t="str">
        <f t="shared" si="0"/>
        <v>select only one answer</v>
      </c>
    </row>
    <row r="23" spans="1:12" x14ac:dyDescent="0.2">
      <c r="A23" s="6">
        <v>17</v>
      </c>
      <c r="B23" s="7" t="s">
        <v>13</v>
      </c>
      <c r="C23" s="7" t="s">
        <v>15</v>
      </c>
      <c r="D23" s="6" t="str">
        <f t="shared" si="0"/>
        <v>select only one answer</v>
      </c>
      <c r="F23" s="2" t="s">
        <v>21</v>
      </c>
      <c r="K23" s="2"/>
      <c r="L23" s="2" t="s">
        <v>22</v>
      </c>
    </row>
    <row r="24" spans="1:12" x14ac:dyDescent="0.2">
      <c r="A24" s="6">
        <v>18</v>
      </c>
      <c r="B24" s="7" t="s">
        <v>14</v>
      </c>
      <c r="C24" s="7" t="s">
        <v>15</v>
      </c>
      <c r="D24" s="6" t="str">
        <f t="shared" si="0"/>
        <v>select only one answer</v>
      </c>
      <c r="F24" t="s">
        <v>0</v>
      </c>
      <c r="L24" t="s">
        <v>0</v>
      </c>
    </row>
    <row r="25" spans="1:12" x14ac:dyDescent="0.2">
      <c r="A25" s="6">
        <v>19</v>
      </c>
      <c r="B25" s="7" t="s">
        <v>12</v>
      </c>
      <c r="C25" s="7" t="s">
        <v>18</v>
      </c>
      <c r="D25" s="6" t="str">
        <f t="shared" si="0"/>
        <v>select only one answer</v>
      </c>
      <c r="F25" t="s">
        <v>1</v>
      </c>
      <c r="L25" t="s">
        <v>1</v>
      </c>
    </row>
    <row r="26" spans="1:12" x14ac:dyDescent="0.2">
      <c r="A26" s="6">
        <v>20</v>
      </c>
      <c r="B26" s="7" t="s">
        <v>17</v>
      </c>
      <c r="C26" s="7" t="s">
        <v>15</v>
      </c>
      <c r="D26" s="6" t="str">
        <f t="shared" si="0"/>
        <v>select only one answer</v>
      </c>
      <c r="F26" t="s">
        <v>2</v>
      </c>
      <c r="L26" t="s">
        <v>2</v>
      </c>
    </row>
    <row r="27" spans="1:12" x14ac:dyDescent="0.2">
      <c r="A27" s="6">
        <v>21</v>
      </c>
      <c r="B27" s="7" t="s">
        <v>11</v>
      </c>
      <c r="C27" s="7" t="s">
        <v>18</v>
      </c>
      <c r="D27" s="6" t="str">
        <f t="shared" si="0"/>
        <v>select only one answer</v>
      </c>
    </row>
    <row r="28" spans="1:12" x14ac:dyDescent="0.2">
      <c r="A28" s="6">
        <v>22</v>
      </c>
      <c r="B28" s="7" t="s">
        <v>13</v>
      </c>
      <c r="C28" s="7" t="s">
        <v>19</v>
      </c>
      <c r="D28" s="6" t="str">
        <f t="shared" si="0"/>
        <v>select only one answer</v>
      </c>
      <c r="F28" s="2"/>
    </row>
    <row r="29" spans="1:12" x14ac:dyDescent="0.2">
      <c r="A29" s="6">
        <v>23</v>
      </c>
      <c r="B29" s="7" t="s">
        <v>14</v>
      </c>
      <c r="C29" s="7" t="s">
        <v>19</v>
      </c>
      <c r="D29" s="6" t="str">
        <f t="shared" si="0"/>
        <v>select only one answer</v>
      </c>
    </row>
    <row r="30" spans="1:12" x14ac:dyDescent="0.2">
      <c r="A30" s="6">
        <v>24</v>
      </c>
      <c r="B30" s="7" t="s">
        <v>12</v>
      </c>
      <c r="C30" s="7" t="s">
        <v>15</v>
      </c>
      <c r="D30" s="6" t="str">
        <f t="shared" si="0"/>
        <v>select only one answer</v>
      </c>
    </row>
    <row r="31" spans="1:12" x14ac:dyDescent="0.2">
      <c r="A31" s="6">
        <v>25</v>
      </c>
      <c r="B31" s="7" t="s">
        <v>19</v>
      </c>
      <c r="C31" s="7" t="s">
        <v>16</v>
      </c>
      <c r="D31" s="6" t="str">
        <f t="shared" si="0"/>
        <v>select only one answer</v>
      </c>
    </row>
    <row r="32" spans="1:12" x14ac:dyDescent="0.2">
      <c r="A32" s="6">
        <v>26</v>
      </c>
      <c r="B32" s="7" t="s">
        <v>11</v>
      </c>
      <c r="C32" s="7" t="s">
        <v>15</v>
      </c>
      <c r="D32" s="6" t="str">
        <f t="shared" si="0"/>
        <v>select only one answer</v>
      </c>
    </row>
    <row r="33" spans="1:9" x14ac:dyDescent="0.2">
      <c r="A33" s="6">
        <v>27</v>
      </c>
      <c r="B33" s="7" t="s">
        <v>13</v>
      </c>
      <c r="C33" s="7" t="s">
        <v>16</v>
      </c>
      <c r="D33" s="6" t="str">
        <f t="shared" si="0"/>
        <v>select only one answer</v>
      </c>
    </row>
    <row r="34" spans="1:9" x14ac:dyDescent="0.2">
      <c r="A34" s="6">
        <v>28</v>
      </c>
      <c r="B34" s="7" t="s">
        <v>14</v>
      </c>
      <c r="C34" s="7" t="s">
        <v>16</v>
      </c>
      <c r="D34" s="6" t="str">
        <f t="shared" si="0"/>
        <v>select only one answer</v>
      </c>
    </row>
    <row r="35" spans="1:9" x14ac:dyDescent="0.2">
      <c r="A35" s="6">
        <v>29</v>
      </c>
      <c r="B35" s="7" t="s">
        <v>17</v>
      </c>
      <c r="C35" s="7" t="s">
        <v>19</v>
      </c>
      <c r="D35" s="6" t="str">
        <f t="shared" si="0"/>
        <v>select only one answer</v>
      </c>
    </row>
    <row r="36" spans="1:9" x14ac:dyDescent="0.2">
      <c r="A36" s="6">
        <v>30</v>
      </c>
      <c r="B36" s="7" t="s">
        <v>18</v>
      </c>
      <c r="C36" s="7" t="s">
        <v>15</v>
      </c>
      <c r="D36" s="6" t="str">
        <f t="shared" si="0"/>
        <v>select only one answer</v>
      </c>
      <c r="I36" s="2"/>
    </row>
    <row r="37" spans="1:9" x14ac:dyDescent="0.2">
      <c r="A37" s="6">
        <v>31</v>
      </c>
      <c r="B37" s="7" t="s">
        <v>11</v>
      </c>
      <c r="C37" s="7" t="s">
        <v>19</v>
      </c>
      <c r="D37" s="6" t="str">
        <f t="shared" si="0"/>
        <v>select only one answer</v>
      </c>
    </row>
    <row r="38" spans="1:9" x14ac:dyDescent="0.2">
      <c r="A38" s="6">
        <v>32</v>
      </c>
      <c r="B38" s="7" t="s">
        <v>15</v>
      </c>
      <c r="C38" s="7" t="s">
        <v>19</v>
      </c>
      <c r="D38" s="6" t="str">
        <f t="shared" si="0"/>
        <v>select only one answer</v>
      </c>
      <c r="I38" s="2"/>
    </row>
    <row r="39" spans="1:9" x14ac:dyDescent="0.2">
      <c r="A39" s="6">
        <v>33</v>
      </c>
      <c r="B39" s="7" t="s">
        <v>17</v>
      </c>
      <c r="C39" s="7" t="s">
        <v>16</v>
      </c>
      <c r="D39" s="6" t="str">
        <f t="shared" si="0"/>
        <v>select only one answer</v>
      </c>
    </row>
    <row r="40" spans="1:9" x14ac:dyDescent="0.2">
      <c r="A40" s="6">
        <v>34</v>
      </c>
      <c r="B40" s="7" t="s">
        <v>18</v>
      </c>
      <c r="C40" s="7" t="s">
        <v>19</v>
      </c>
      <c r="D40" s="6" t="str">
        <f t="shared" si="0"/>
        <v>select only one answer</v>
      </c>
    </row>
    <row r="41" spans="1:9" x14ac:dyDescent="0.2">
      <c r="A41" s="6">
        <v>35</v>
      </c>
      <c r="B41" s="7" t="s">
        <v>18</v>
      </c>
      <c r="C41" s="7" t="s">
        <v>16</v>
      </c>
      <c r="D41" s="6" t="str">
        <f t="shared" si="0"/>
        <v>select only one answer</v>
      </c>
    </row>
    <row r="42" spans="1:9" x14ac:dyDescent="0.2">
      <c r="A42" s="6">
        <v>36</v>
      </c>
      <c r="B42" s="7" t="s">
        <v>11</v>
      </c>
      <c r="C42" s="7" t="s">
        <v>16</v>
      </c>
      <c r="D42" s="6" t="str">
        <f t="shared" si="0"/>
        <v>select only one answer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4AB6-3110-43E7-AE00-6A48EEC72D31}">
  <dimension ref="A1:C10"/>
  <sheetViews>
    <sheetView workbookViewId="0">
      <selection activeCell="C2" sqref="C2"/>
    </sheetView>
  </sheetViews>
  <sheetFormatPr defaultRowHeight="12.75" x14ac:dyDescent="0.2"/>
  <cols>
    <col min="1" max="1" width="19.5703125" customWidth="1"/>
    <col min="2" max="2" width="18.28515625" customWidth="1"/>
    <col min="3" max="3" width="19.28515625" customWidth="1"/>
  </cols>
  <sheetData>
    <row r="1" spans="1:3" x14ac:dyDescent="0.2">
      <c r="A1" s="4" t="s">
        <v>24</v>
      </c>
      <c r="B1" s="4" t="s">
        <v>10</v>
      </c>
      <c r="C1" s="9" t="s">
        <v>25</v>
      </c>
    </row>
    <row r="2" spans="1:3" x14ac:dyDescent="0.2">
      <c r="A2" s="1" t="s">
        <v>11</v>
      </c>
      <c r="B2" s="6">
        <f ca="1">COUNTIF($B$7:$C$42,"stability")</f>
        <v>8</v>
      </c>
      <c r="C2" s="1" t="s">
        <v>26</v>
      </c>
    </row>
    <row r="3" spans="1:3" x14ac:dyDescent="0.2">
      <c r="A3" s="1" t="s">
        <v>12</v>
      </c>
      <c r="B3" s="6">
        <f ca="1">COUNTIF($B$7:$C$42,"belonging")</f>
        <v>8</v>
      </c>
      <c r="C3" s="1" t="s">
        <v>27</v>
      </c>
    </row>
    <row r="4" spans="1:3" x14ac:dyDescent="0.2">
      <c r="A4" s="1" t="s">
        <v>13</v>
      </c>
      <c r="B4" s="6">
        <f ca="1">COUNTIF($B$7:$C$42,"recognition")</f>
        <v>8</v>
      </c>
      <c r="C4" s="1" t="s">
        <v>28</v>
      </c>
    </row>
    <row r="5" spans="1:3" x14ac:dyDescent="0.2">
      <c r="A5" s="1" t="s">
        <v>14</v>
      </c>
      <c r="B5" s="6">
        <f ca="1">COUNTIF($B$7:$C$42,"control")</f>
        <v>8</v>
      </c>
      <c r="C5" s="1" t="s">
        <v>29</v>
      </c>
    </row>
    <row r="6" spans="1:3" x14ac:dyDescent="0.2">
      <c r="A6" s="1" t="s">
        <v>17</v>
      </c>
      <c r="B6" s="6">
        <f ca="1">COUNTIF($B$7:$C$42,"money")</f>
        <v>8</v>
      </c>
      <c r="C6" s="1" t="s">
        <v>30</v>
      </c>
    </row>
    <row r="7" spans="1:3" x14ac:dyDescent="0.2">
      <c r="A7" s="1" t="s">
        <v>18</v>
      </c>
      <c r="B7" s="6">
        <f ca="1">COUNTIF($B$7:$C$42,"expertise")</f>
        <v>8</v>
      </c>
      <c r="C7" s="1" t="s">
        <v>31</v>
      </c>
    </row>
    <row r="8" spans="1:3" x14ac:dyDescent="0.2">
      <c r="A8" s="1" t="s">
        <v>15</v>
      </c>
      <c r="B8" s="6">
        <f ca="1">COUNTIF($B$7:$C$42,"innovation")</f>
        <v>8</v>
      </c>
      <c r="C8" s="1" t="s">
        <v>32</v>
      </c>
    </row>
    <row r="9" spans="1:3" x14ac:dyDescent="0.2">
      <c r="A9" s="1" t="s">
        <v>19</v>
      </c>
      <c r="B9" s="6">
        <f ca="1">COUNTIF($B$7:$C$42,"autonomy")</f>
        <v>8</v>
      </c>
      <c r="C9" s="1" t="s">
        <v>33</v>
      </c>
    </row>
    <row r="10" spans="1:3" x14ac:dyDescent="0.2">
      <c r="A10" s="1" t="s">
        <v>16</v>
      </c>
      <c r="B10" s="6">
        <f ca="1">COUNTIF($B$7:$C$42,"purpose")</f>
        <v>8</v>
      </c>
      <c r="C10" s="1" t="s">
        <v>34</v>
      </c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Motivational Maps - Mini Test</vt:lpstr>
      <vt:lpstr>Legend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Gergely Bakos</dc:creator>
  <cp:lastModifiedBy>POSA Katarina</cp:lastModifiedBy>
  <dcterms:created xsi:type="dcterms:W3CDTF">2023-01-27T09:42:24Z</dcterms:created>
  <dcterms:modified xsi:type="dcterms:W3CDTF">2026-02-04T15:20:19Z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2023-01-27T09:42:28Z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a1887498-d983-4dcf-a07d-04f334adad05</vt:lpwstr>
  </property>
  <property fmtid="{D5CDD505-2E9C-101B-9397-08002B2CF9AE}" pid="8" name="MSIP_Label_d3d538fd-7cd2-4b8b-bd42-f6ee8cc1e568_ContentBits">
    <vt:lpwstr>0</vt:lpwstr>
  </property>
</Properties>
</file>